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E44" i="3" s="1"/>
  <c r="E56" i="3" s="1"/>
  <c r="F16" i="3"/>
  <c r="E16" i="3"/>
  <c r="C14" i="3"/>
  <c r="B14" i="3"/>
  <c r="F6" i="3"/>
  <c r="E6" i="3"/>
  <c r="C6" i="3"/>
  <c r="B6" i="3"/>
  <c r="E76" i="3" l="1"/>
  <c r="E78" i="3" s="1"/>
  <c r="F76" i="3"/>
  <c r="F44" i="3"/>
  <c r="F56" i="3" s="1"/>
  <c r="F78" i="3" s="1"/>
  <c r="C44" i="3"/>
  <c r="C59" i="3" s="1"/>
  <c r="B44" i="3"/>
  <c r="B59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<sst xmlns="http://schemas.openxmlformats.org/spreadsheetml/2006/main" count="121" uniqueCount="120">
  <si>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</si>
  <si>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</si>
  <si>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</si>
  <si>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</si>
  <si>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</si>
  <si>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</si>
  <si>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</si>
  <si>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</si>
  <si>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</si>
  <si>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</si>
  <si>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</si>
  <si>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</si>
  <si>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</si>
  <si>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</si>
  <si>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</si>
  <si>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</si>
  <si>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</si>
  <si>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</si>
  <si>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</si>
  <si>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</si>
  <si>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</si>
  <si>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</si>
  <si>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</si>
  <si>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</si>
  <si>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</si>
  <si>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</si>
  <si>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</si>
  <si>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</si>
  <si>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</si>
  <si>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</si>
  <si>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</si>
  <si>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</si>
  <si>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</si>
  <si>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</si>
  <si>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</si>
  <si>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</si>
  <si>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</si>
  <si>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</si>
  <si>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</si>
  <si>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</si>
  <si>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</si>
  <si>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</si>
  <si>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</si>
  <si>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</si>
  <si>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</si>
  <si>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</si>
  <si>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</si>
  <si>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</si>
  <si>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</si>
  <si>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</si>
  <si>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</si>
  <si>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</si>
  <si>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</si>
  <si>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</si>
  <si>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</si>
  <si>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</si>
  <si>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</si>
  <si>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</si>
  <si>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</si>
  <si>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</si>
  <si>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</si>
  <si>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</si>
  <si>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</si>
  <si>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</si>
  <si>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</si>
  <si>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</si>
  <si>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</si>
  <si>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</si>
  <si>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</si>
  <si>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</si>
  <si>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</si>
  <si>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</si>
  <si>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</si>
  <si>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</si>
  <si>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</si>
  <si>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</si>
  <si>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</si>
  <si>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</si>
  <si>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</si>
  <si>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</si>
  <si>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</si>
  <si>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</si>
  <si>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</si>
  <si>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</si>
  <si>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</si>
  <si>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</si>
  <si>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</si>
  <si>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</si>
  <si>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</si>
  <si>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</si>
  <si>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</si>
  <si>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</si>
  <si>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</si>
  <si>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</si>
  <si>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</si>
  <si>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</si>
  <si>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</si>
  <si>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</si>
  <si>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</si>
  <si>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</si>
  <si>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</si>
  <si>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</si>
  <si>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</si>
  <si>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</si>
  <si>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</si>
  <si>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</si>
  <si>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</si>
  <si>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</si>
  <si>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</si>
  <si>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</si>
  <si>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</si>
  <si>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</si>
  <si>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</si>
  <si>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</si>
  <si>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</si>
  <si>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</si>
  <si>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</si>
  <si>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</si>
  <si>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</si>
  <si>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MANUAL DOBLADO, GTO.
Estado de Situación Financiera Detallado - LDF
al 31 de Marzo de 2020 y 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</si>
</sst>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25483673.829999998</v>
      </c>
      <c r="C6" s="9">
        <f>SUM(C7:C13)</f>
        <v>23419350.050000001</v>
      </c>
      <c r="D6" s="5" t="s">
        <v>6</v>
      </c>
      <c r="E6" s="9">
        <f>SUM(E7:E15)</f>
        <v>22519174.050000001</v>
      </c>
      <c r="F6" s="9">
        <f>SUM(F7:F15)</f>
        <v>21617957.43</v>
      </c>
    </row>
    <row r="7" spans="1:6" x14ac:dyDescent="0.2">
      <c r="A7" s="10" t="s">
        <v>7</v>
      </c>
      <c r="B7" s="9"/>
      <c r="C7" s="9"/>
      <c r="D7" s="11" t="s">
        <v>8</v>
      </c>
      <c r="E7" s="9">
        <v>81798.45</v>
      </c>
      <c r="F7" s="9">
        <v>917579.32</v>
      </c>
    </row>
    <row r="8" spans="1:6" x14ac:dyDescent="0.2">
      <c r="A8" s="10" t="s">
        <v>9</v>
      </c>
      <c r="B8" s="9">
        <v>9885039.0399999991</v>
      </c>
      <c r="C8" s="9">
        <v>2811923.98</v>
      </c>
      <c r="D8" s="11" t="s">
        <v>10</v>
      </c>
      <c r="E8" s="9">
        <v>8486627.5800000001</v>
      </c>
      <c r="F8" s="9">
        <v>5251516.84</v>
      </c>
    </row>
    <row r="9" spans="1:6" x14ac:dyDescent="0.2">
      <c r="A9" s="10" t="s">
        <v>11</v>
      </c>
      <c r="B9" s="9"/>
      <c r="C9" s="9"/>
      <c r="D9" s="11" t="s">
        <v>12</v>
      </c>
      <c r="E9" s="9">
        <v>5223453.47</v>
      </c>
      <c r="F9" s="9">
        <v>6548445.6500000004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>
        <v>15598634.789999999</v>
      </c>
      <c r="C11" s="9">
        <v>20607426.07</v>
      </c>
      <c r="D11" s="11" t="s">
        <v>16</v>
      </c>
      <c r="E11" s="9">
        <v>1359069.02</v>
      </c>
      <c r="F11" s="9">
        <v>1582553.47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3363027.83</v>
      </c>
      <c r="F13" s="9">
        <v>3726762.5</v>
      </c>
    </row>
    <row r="14" spans="1:6" x14ac:dyDescent="0.2">
      <c r="A14" s="3" t="s">
        <v>21</v>
      </c>
      <c r="B14" s="9">
        <f>SUM(B15:B21)</f>
        <v>21499980.789999999</v>
      </c>
      <c r="C14" s="9">
        <f>SUM(C15:C21)</f>
        <v>19178459.399999999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4005197.7</v>
      </c>
      <c r="F15" s="9">
        <v>3591099.65</v>
      </c>
    </row>
    <row r="16" spans="1:6" x14ac:dyDescent="0.2">
      <c r="A16" s="10" t="s">
        <v>25</v>
      </c>
      <c r="B16" s="9">
        <v>730438.94</v>
      </c>
      <c r="C16" s="9">
        <v>729719.26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2221300.7400000002</v>
      </c>
      <c r="C17" s="9">
        <v>451250.64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111460</v>
      </c>
      <c r="C19" s="9">
        <v>79460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18436781.109999999</v>
      </c>
      <c r="C21" s="9">
        <v>17918029.5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4018023.07</v>
      </c>
      <c r="C22" s="9">
        <f>SUM(C23:C27)</f>
        <v>16295628.93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326540</v>
      </c>
      <c r="C23" s="9">
        <v>326540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187688</v>
      </c>
      <c r="C24" s="9">
        <v>187688</v>
      </c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3503795.07</v>
      </c>
      <c r="C26" s="9">
        <v>15781400.93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493791.59</v>
      </c>
      <c r="F39" s="9">
        <f>SUM(F40:F42)</f>
        <v>493791.59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493791.59</v>
      </c>
      <c r="F40" s="9">
        <v>493791.59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51001677.689999998</v>
      </c>
      <c r="C44" s="7">
        <f>C6+C14+C22+C28+C34+C35+C38</f>
        <v>58893438.380000003</v>
      </c>
      <c r="D44" s="8" t="s">
        <v>80</v>
      </c>
      <c r="E44" s="7">
        <f>E6+E16+E20+E23+E24+E28+E35+E39</f>
        <v>23012965.640000001</v>
      </c>
      <c r="F44" s="7">
        <f>F6+F16+F20+F23+F24+F28+F35+F39</f>
        <v>22111749.02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312526042.19</v>
      </c>
      <c r="C49" s="9">
        <v>283876581.08999997</v>
      </c>
      <c r="D49" s="5" t="s">
        <v>88</v>
      </c>
      <c r="E49" s="9">
        <v>10500000</v>
      </c>
      <c r="F49" s="9">
        <v>10500000</v>
      </c>
    </row>
    <row r="50" spans="1:6" x14ac:dyDescent="0.2">
      <c r="A50" s="13" t="s">
        <v>89</v>
      </c>
      <c r="B50" s="9">
        <v>34438406.659999996</v>
      </c>
      <c r="C50" s="9">
        <v>34292952.189999998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278400</v>
      </c>
      <c r="C51" s="9">
        <v>278400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-5210994.68</v>
      </c>
      <c r="C52" s="9">
        <v>-5210994.68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825561.13</v>
      </c>
      <c r="C53" s="9">
        <v>825561.13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10500000</v>
      </c>
      <c r="F54" s="7">
        <f>SUM(F47:F52)</f>
        <v>10500000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33512965.640000001</v>
      </c>
      <c r="F56" s="7">
        <f>F54+F44</f>
        <v>32611749.02</v>
      </c>
    </row>
    <row r="57" spans="1:6" x14ac:dyDescent="0.2">
      <c r="A57" s="12" t="s">
        <v>100</v>
      </c>
      <c r="B57" s="7">
        <f>SUM(B47:B55)</f>
        <v>342857415.30000001</v>
      </c>
      <c r="C57" s="7">
        <f>SUM(C47:C55)</f>
        <v>314062499.72999996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393859092.99000001</v>
      </c>
      <c r="C59" s="7">
        <f>C44+C57</f>
        <v>372955938.10999995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19220339.539999999</v>
      </c>
      <c r="F60" s="9">
        <f>SUM(F61:F63)</f>
        <v>19220339.539999999</v>
      </c>
    </row>
    <row r="61" spans="1:6" x14ac:dyDescent="0.2">
      <c r="A61" s="13"/>
      <c r="B61" s="9"/>
      <c r="C61" s="9"/>
      <c r="D61" s="5" t="s">
        <v>104</v>
      </c>
      <c r="E61" s="9">
        <v>16698885.800000001</v>
      </c>
      <c r="F61" s="9">
        <v>16698885.800000001</v>
      </c>
    </row>
    <row r="62" spans="1:6" x14ac:dyDescent="0.2">
      <c r="A62" s="13"/>
      <c r="B62" s="9"/>
      <c r="C62" s="9"/>
      <c r="D62" s="5" t="s">
        <v>105</v>
      </c>
      <c r="E62" s="9">
        <v>2521453.7400000002</v>
      </c>
      <c r="F62" s="9">
        <v>2521453.7400000002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341125787.81</v>
      </c>
      <c r="F65" s="9">
        <f>SUM(F66:F70)</f>
        <v>321123849.55000001</v>
      </c>
    </row>
    <row r="66" spans="1:6" x14ac:dyDescent="0.2">
      <c r="A66" s="13"/>
      <c r="B66" s="9"/>
      <c r="C66" s="9"/>
      <c r="D66" s="5" t="s">
        <v>108</v>
      </c>
      <c r="E66" s="9">
        <v>20003843.620000001</v>
      </c>
      <c r="F66" s="9">
        <v>49539677.619999997</v>
      </c>
    </row>
    <row r="67" spans="1:6" x14ac:dyDescent="0.2">
      <c r="A67" s="13"/>
      <c r="B67" s="9"/>
      <c r="C67" s="9"/>
      <c r="D67" s="5" t="s">
        <v>109</v>
      </c>
      <c r="E67" s="9">
        <v>321493242.19</v>
      </c>
      <c r="F67" s="9">
        <v>271955469.93000001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-371298</v>
      </c>
      <c r="F69" s="9">
        <v>-371298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360346127.35000002</v>
      </c>
      <c r="F76" s="7">
        <f>F60+F65+F72</f>
        <v>340344189.09000003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393859092.99000001</v>
      </c>
      <c r="F78" s="7">
        <f>F56+F76</f>
        <v>372955938.11000001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dcterms:created xsi:type="dcterms:W3CDTF">2017-01-11T17:17:46Z</dcterms:created>
  <dcterms:modified xsi:type="dcterms:W3CDTF">2020-05-07T19:15:30Z</dcterms:modified>
</cp:coreProperties>
</file>